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DKJ Osnabrück\Downloads\"/>
    </mc:Choice>
  </mc:AlternateContent>
  <xr:revisionPtr revIDLastSave="0" documentId="13_ncr:1_{37163528-C1E8-4EA6-B897-4017D2B91186}" xr6:coauthVersionLast="47" xr6:coauthVersionMax="47" xr10:uidLastSave="{00000000-0000-0000-0000-000000000000}"/>
  <bookViews>
    <workbookView xWindow="-28920" yWindow="-1725" windowWidth="29040" windowHeight="15840" xr2:uid="{00000000-000D-0000-FFFF-FFFF00000000}"/>
  </bookViews>
  <sheets>
    <sheet name="VWN" sheetId="1" r:id="rId1"/>
    <sheet name="Liste der Verbände" sheetId="2" r:id="rId2"/>
  </sheets>
  <definedNames>
    <definedName name="Daten">'Liste der Verbände'!$A$3:$E$19</definedName>
    <definedName name="_xlnm.Print_Area" localSheetId="0">VWN!$A$1:$L$61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M7" i="1"/>
  <c r="M8" i="1"/>
  <c r="D56" i="1" l="1"/>
  <c r="D45" i="1"/>
  <c r="A13" i="1"/>
  <c r="C5" i="1"/>
  <c r="C4" i="1"/>
  <c r="C3" i="1"/>
  <c r="J14" i="1" l="1"/>
  <c r="G13" i="1"/>
  <c r="H13" i="1"/>
  <c r="B45" i="1"/>
  <c r="A18" i="1" s="1"/>
  <c r="B18" i="1"/>
  <c r="G45" i="1"/>
  <c r="C18" i="1" s="1"/>
  <c r="J45" i="1"/>
  <c r="E18" i="1" s="1"/>
  <c r="B56" i="1"/>
  <c r="G18" i="1" s="1"/>
  <c r="I18" i="1"/>
  <c r="G56" i="1"/>
  <c r="J18" i="1" s="1"/>
  <c r="F13" i="1"/>
  <c r="J13" i="1" l="1"/>
  <c r="O28" i="1" s="1"/>
  <c r="K18" i="1"/>
  <c r="F18" i="1"/>
  <c r="O27" i="1" l="1"/>
  <c r="I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Hedwig Lammers</author>
  </authors>
  <commentList>
    <comment ref="A1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Muss für jede einzelne Bildungsmaßnahme ausgefüllt werden!
</t>
        </r>
      </text>
    </comment>
    <comment ref="A2" authorId="0" shapeId="0" xr:uid="{00000000-0006-0000-0000-000002000000}">
      <text>
        <r>
          <rPr>
            <sz val="8"/>
            <color indexed="81"/>
            <rFont val="Tahoma"/>
            <family val="2"/>
          </rPr>
          <t>Die lfd. Nrn aus der Voranmeldung übernehmen, damit Verwechslungen vermieden werden.</t>
        </r>
      </text>
    </comment>
    <comment ref="A12" authorId="0" shapeId="0" xr:uid="{00000000-0006-0000-0000-000003000000}">
      <text>
        <r>
          <rPr>
            <sz val="8"/>
            <color indexed="81"/>
            <rFont val="Tahoma"/>
            <family val="2"/>
          </rPr>
          <t>Summe aller TN, die an der Bildungsmaßnahme komplett teilgenommen haben.</t>
        </r>
      </text>
    </comment>
    <comment ref="F12" authorId="0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Zahl der TN multipliziert mit der Zahl der Tage gem. RL
</t>
        </r>
      </text>
    </comment>
    <comment ref="K12" authorId="0" shapeId="0" xr:uid="{00000000-0006-0000-0000-000005000000}">
      <text>
        <r>
          <rPr>
            <sz val="8"/>
            <color indexed="81"/>
            <rFont val="Tahoma"/>
            <family val="2"/>
          </rPr>
          <t>Wenn ohne Übernachtung, dann "nein" eintragen! Ansonsten unbedingt freilassen.</t>
        </r>
      </text>
    </comment>
    <comment ref="J13" authorId="0" shapeId="0" xr:uid="{00000000-0006-0000-0000-000006000000}">
      <text>
        <r>
          <rPr>
            <sz val="8"/>
            <color rgb="FF000000"/>
            <rFont val="Tahoma"/>
            <family val="2"/>
          </rPr>
          <t>Gesamt-TNT abz. Anzahl der TN-Fehltage</t>
        </r>
      </text>
    </comment>
    <comment ref="F14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Hier die fehlenden </t>
        </r>
        <r>
          <rPr>
            <b/>
            <sz val="8"/>
            <color indexed="81"/>
            <rFont val="Tahoma"/>
            <family val="2"/>
          </rPr>
          <t>TNT</t>
        </r>
        <r>
          <rPr>
            <sz val="8"/>
            <color indexed="81"/>
            <rFont val="Tahoma"/>
            <family val="2"/>
          </rPr>
          <t xml:space="preserve"> von den Personen eintragen, die nicht vollständig an der BM teilgenommen haben. 
(Wer hat nicht vollständig  teilgenommen?)
z. B. 2 TN waren 2 Tage abwesend: 4 </t>
        </r>
      </text>
    </comment>
    <comment ref="A24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Beleg Nrn für </t>
        </r>
        <r>
          <rPr>
            <b/>
            <sz val="8"/>
            <color indexed="81"/>
            <rFont val="Tahoma"/>
            <family val="2"/>
          </rPr>
          <t>alle</t>
        </r>
        <r>
          <rPr>
            <sz val="8"/>
            <color indexed="81"/>
            <rFont val="Tahoma"/>
            <family val="2"/>
          </rPr>
          <t xml:space="preserve"> Ausgabe- und Einnahmebelege </t>
        </r>
        <r>
          <rPr>
            <b/>
            <sz val="8"/>
            <color indexed="81"/>
            <rFont val="Tahoma"/>
            <family val="2"/>
          </rPr>
          <t>durchgängig</t>
        </r>
        <r>
          <rPr>
            <sz val="8"/>
            <color indexed="81"/>
            <rFont val="Tahoma"/>
            <family val="2"/>
          </rPr>
          <t xml:space="preserve"> durchnummerieren</t>
        </r>
      </text>
    </comment>
    <comment ref="C24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Beleg Nrn für </t>
        </r>
        <r>
          <rPr>
            <b/>
            <sz val="8"/>
            <color indexed="81"/>
            <rFont val="Tahoma"/>
            <family val="2"/>
          </rPr>
          <t>alle</t>
        </r>
        <r>
          <rPr>
            <sz val="8"/>
            <color indexed="81"/>
            <rFont val="Tahoma"/>
            <family val="2"/>
          </rPr>
          <t xml:space="preserve"> Ausgabe- und Einnahmebelege </t>
        </r>
        <r>
          <rPr>
            <b/>
            <sz val="8"/>
            <color indexed="81"/>
            <rFont val="Tahoma"/>
            <family val="2"/>
          </rPr>
          <t>durchgängig</t>
        </r>
        <r>
          <rPr>
            <sz val="8"/>
            <color indexed="81"/>
            <rFont val="Tahoma"/>
            <family val="2"/>
          </rPr>
          <t xml:space="preserve"> durchnummerieren</t>
        </r>
      </text>
    </comment>
    <comment ref="F24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Beleg Nrn für </t>
        </r>
        <r>
          <rPr>
            <b/>
            <sz val="8"/>
            <color indexed="81"/>
            <rFont val="Tahoma"/>
            <family val="2"/>
          </rPr>
          <t>alle</t>
        </r>
        <r>
          <rPr>
            <sz val="8"/>
            <color indexed="81"/>
            <rFont val="Tahoma"/>
            <family val="2"/>
          </rPr>
          <t xml:space="preserve"> Ausgabe- und Einnahmebelege </t>
        </r>
        <r>
          <rPr>
            <b/>
            <sz val="8"/>
            <color indexed="81"/>
            <rFont val="Tahoma"/>
            <family val="2"/>
          </rPr>
          <t>durchgängig</t>
        </r>
        <r>
          <rPr>
            <sz val="8"/>
            <color indexed="81"/>
            <rFont val="Tahoma"/>
            <family val="2"/>
          </rPr>
          <t xml:space="preserve"> durchnummerieren</t>
        </r>
      </text>
    </comment>
    <comment ref="I24" authorId="0" shapeId="0" xr:uid="{00000000-0006-0000-0000-00000B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  <comment ref="A50" authorId="0" shapeId="0" xr:uid="{00000000-0006-0000-0000-00000C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  <comment ref="C50" authorId="0" shapeId="0" xr:uid="{00000000-0006-0000-0000-00000D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  <comment ref="F50" authorId="0" shapeId="0" xr:uid="{00000000-0006-0000-0000-00000E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</commentList>
</comments>
</file>

<file path=xl/sharedStrings.xml><?xml version="1.0" encoding="utf-8"?>
<sst xmlns="http://schemas.openxmlformats.org/spreadsheetml/2006/main" count="148" uniqueCount="108">
  <si>
    <t>Beleg Nr.</t>
  </si>
  <si>
    <t>Summe:</t>
  </si>
  <si>
    <t xml:space="preserve"> </t>
  </si>
  <si>
    <t>Sonstige</t>
  </si>
  <si>
    <t>Unterkunft u.
Verpflegung</t>
  </si>
  <si>
    <t>Fahrtkosten</t>
  </si>
  <si>
    <t>Gesamt</t>
  </si>
  <si>
    <t xml:space="preserve">Beleg Nr. </t>
  </si>
  <si>
    <t>Teilnahmebeiträge</t>
  </si>
  <si>
    <t>Referenten u.
Referentinnen</t>
  </si>
  <si>
    <t>Titel der Maßnahme:</t>
  </si>
  <si>
    <t>Betrag in €</t>
  </si>
  <si>
    <t>Bezeichung und Anschrift des Verbandes</t>
  </si>
  <si>
    <t>Sachlich richtig (Datum, Stempel, Unterschrift)</t>
  </si>
  <si>
    <t>Aufteilung der Einnahmen</t>
  </si>
  <si>
    <t xml:space="preserve">Sonstige Eigenmittel </t>
  </si>
  <si>
    <t>Sonstige öffentl. Zuwendung</t>
  </si>
  <si>
    <t>Sonstige öffentl.
Zuwendung</t>
  </si>
  <si>
    <t>Ort:</t>
  </si>
  <si>
    <t>Bemerkungen:</t>
  </si>
  <si>
    <t>Zahl der Tage gem. Nr. 6.3 der RL</t>
  </si>
  <si>
    <t>Berechnung der Teilnahmetage (TNT)</t>
  </si>
  <si>
    <t>TNT gem. RL (werden automatisch errechnet)</t>
  </si>
  <si>
    <t>Ohne Übernachtung? "nein" eintragen</t>
  </si>
  <si>
    <r>
      <t xml:space="preserve">Summe Ausgaben in € </t>
    </r>
    <r>
      <rPr>
        <i/>
        <sz val="9"/>
        <rFont val="Arial"/>
        <family val="2"/>
      </rPr>
      <t>(wird automatisch errechnet)</t>
    </r>
  </si>
  <si>
    <r>
      <t xml:space="preserve">Summe der Einnahmen in € </t>
    </r>
    <r>
      <rPr>
        <i/>
        <sz val="9"/>
        <rFont val="Arial"/>
        <family val="2"/>
      </rPr>
      <t>(wird automatisch errechnet)</t>
    </r>
  </si>
  <si>
    <r>
      <t xml:space="preserve">Aufteilung der Ausgaben nach Kostenarten:
</t>
    </r>
    <r>
      <rPr>
        <b/>
        <sz val="8"/>
        <rFont val="Arial"/>
        <family val="2"/>
      </rPr>
      <t>auf der Grundlage des Merkblattes  "Abrechnung von Bildungsmaßnahmen des BDKJ-Diözesanverbandes Osnabrück"</t>
    </r>
  </si>
  <si>
    <t>Kosten für                       Sonstiges</t>
  </si>
  <si>
    <t>Kosten für                        Unterkunft und Verpflegung</t>
  </si>
  <si>
    <t>Kosten für                     Referenten / -innen</t>
  </si>
  <si>
    <t>Kosten für                                 Fahrten lt. Teilnahmeliste</t>
  </si>
  <si>
    <t>Nebenrechnung</t>
  </si>
  <si>
    <t>Reale Kosten</t>
  </si>
  <si>
    <t>Max LZW</t>
  </si>
  <si>
    <t>Förd. mit Übern.</t>
  </si>
  <si>
    <t>Förd. ohne Übern.</t>
  </si>
  <si>
    <r>
      <t xml:space="preserve">Landeszuwendung in €      
</t>
    </r>
    <r>
      <rPr>
        <i/>
        <sz val="10"/>
        <rFont val="Arial"/>
        <family val="2"/>
      </rPr>
      <t>(wird automatisch errechnet)</t>
    </r>
  </si>
  <si>
    <r>
      <t>Lfd. Nr.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 (lt. Voranmeldung)</t>
    </r>
  </si>
  <si>
    <t>CAJ</t>
  </si>
  <si>
    <t>CAJ-Diözesanverband Osnabrück</t>
  </si>
  <si>
    <t>49074 Osnabrück</t>
  </si>
  <si>
    <t>KJG-Diözesanverband Osnabrück</t>
  </si>
  <si>
    <t>Kolpingjugend-Diözesanverband Osnabrück</t>
  </si>
  <si>
    <t>Kolpingstr. 5</t>
  </si>
  <si>
    <t>KLJB-Diözesanverband Osnabrück</t>
  </si>
  <si>
    <t>49124 Georgsmarienhütte</t>
  </si>
  <si>
    <t>Goldstr. 13</t>
  </si>
  <si>
    <t>49832 Freren</t>
  </si>
  <si>
    <t>Marstall Clemenswerth</t>
  </si>
  <si>
    <t>49751 Sögel</t>
  </si>
  <si>
    <t>Fischteichweg 14</t>
  </si>
  <si>
    <t>26603 Aurich</t>
  </si>
  <si>
    <t>BDKJ-Regionalverband Ostfriesland</t>
  </si>
  <si>
    <t>Haus „Maria Frieden“</t>
  </si>
  <si>
    <t>Klosterstr. 13</t>
  </si>
  <si>
    <t>49134 Wallenhorst-Rulle</t>
  </si>
  <si>
    <t>BDKJ / Point-academy</t>
  </si>
  <si>
    <t>Burgstraße 21b</t>
  </si>
  <si>
    <t>49808 Lingen</t>
  </si>
  <si>
    <t>BDKJ-Diözesanverband Osnabrück</t>
  </si>
  <si>
    <t>KJG</t>
  </si>
  <si>
    <t>Kolpingjugend</t>
  </si>
  <si>
    <t>KLJB</t>
  </si>
  <si>
    <t>BDKJ-Regionalverband Bentheim</t>
  </si>
  <si>
    <t>Sollte eine Seite dieses Vordruckes nicht für die 
Erfassung aller Einzelbelege ausreichen, bitte auf der zweiten Seite 
mit den Summen der ersten Seite als Überträge weitermachen.</t>
  </si>
  <si>
    <t>Infos/Nachfragen bei</t>
  </si>
  <si>
    <t>Verwendungsnachweis für die Förderung von Bildungs-maßnahmen gem. § 10 Jugendförderungsgesetz (JFG)</t>
  </si>
  <si>
    <t>49716 Meppen</t>
  </si>
  <si>
    <t xml:space="preserve">Anzahl der TN-Fehltage </t>
  </si>
  <si>
    <t>Zahl der TN gesamt (wird automatisch errechnet)</t>
  </si>
  <si>
    <t>RV Emsland-Süd</t>
  </si>
  <si>
    <t>BDKJ-Regionalverband Emsland-Süd</t>
  </si>
  <si>
    <t>RV Emsland-Nord</t>
  </si>
  <si>
    <t>BDKJ-Regionalverband Emsland-Nord</t>
  </si>
  <si>
    <t>RV Osnabrück-Süd</t>
  </si>
  <si>
    <t>BDKJ-Regionalverband Osnabrück-Süd</t>
  </si>
  <si>
    <t>RV Emsland-Mitte</t>
  </si>
  <si>
    <t>BDKJ-Regionalverband Emsland-Mitte</t>
  </si>
  <si>
    <t>RV Osnabrück-Nord</t>
  </si>
  <si>
    <t>BDKJ-Regionalverband Osnabrück-Nord</t>
  </si>
  <si>
    <t>RV Osnabrück-Stadt</t>
  </si>
  <si>
    <t>BDKJ-Regionalverband Osnabrück-Stadt</t>
  </si>
  <si>
    <t>RV Bentheim</t>
  </si>
  <si>
    <t>RV Ostfriesland</t>
  </si>
  <si>
    <t>Kleine Domsfreiheit 23</t>
  </si>
  <si>
    <t>Zuschüsse wurden beantragt, die Belege werden nachgereicht.</t>
  </si>
  <si>
    <t>DPSG</t>
  </si>
  <si>
    <t>Deutsche Pfardfinderschaft St. Georg</t>
  </si>
  <si>
    <t>BDKJ Osnabrück</t>
  </si>
  <si>
    <t>Gartbrink 5 a</t>
  </si>
  <si>
    <t>Clemenswerth 1</t>
  </si>
  <si>
    <t>Gildehauser Weg 72</t>
  </si>
  <si>
    <t>48529 Nordhorn</t>
  </si>
  <si>
    <t>Mühlenstraße 38</t>
  </si>
  <si>
    <t>n.sander@bdkj.bistum-os.de</t>
  </si>
  <si>
    <t>0541-318 275</t>
  </si>
  <si>
    <t>Lohstr. 16-18</t>
  </si>
  <si>
    <t>Gartbrink 5a</t>
  </si>
  <si>
    <t>Stiftshof 2</t>
  </si>
  <si>
    <t>49593 Bersenbrück</t>
  </si>
  <si>
    <t>Kosten für Referent*innen max. 45,- €</t>
  </si>
  <si>
    <t>An- und Abreisetage gelten hier als 2 Tage</t>
  </si>
  <si>
    <t>Zahl der TN gem. §§ 6,7 JFG
m                      w                       d</t>
  </si>
  <si>
    <t xml:space="preserve">Datum von: </t>
  </si>
  <si>
    <t>Datum bis:</t>
  </si>
  <si>
    <t>Uhrzeit von:</t>
  </si>
  <si>
    <t>Uhrzeit bis:</t>
  </si>
  <si>
    <t xml:space="preserve">TNT gem. JFG  (werden automatisch errechnet)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</si>
</sst>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l_i_r_a"/>
    <numFmt numFmtId="165" formatCode="_-* #,##0.00\ [$€]_-;\-* #,##0.00\ [$€]_-;_-* &quot;-&quot;??\ [$€]_-;_-@_-"/>
    <numFmt numFmtId="166" formatCode="&quot;€&quot;#,##0.00"/>
    <numFmt numFmtId="167" formatCode="h:mm;@"/>
    <numFmt numFmtId="168" formatCode="yyyy\-mm\-dd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/>
    <xf numFmtId="0" fontId="0" fillId="0" borderId="3" xfId="0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left" vertical="top"/>
    </xf>
    <xf numFmtId="0" fontId="0" fillId="0" borderId="0" xfId="0" applyAlignment="1"/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0" fillId="0" borderId="0" xfId="0" applyNumberFormat="1"/>
    <xf numFmtId="0" fontId="2" fillId="0" borderId="0" xfId="0" applyFont="1"/>
    <xf numFmtId="0" fontId="2" fillId="0" borderId="1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0" fillId="2" borderId="6" xfId="0" applyFill="1" applyBorder="1" applyAlignment="1" applyProtection="1">
      <alignment horizontal="left" vertical="top"/>
    </xf>
    <xf numFmtId="0" fontId="19" fillId="2" borderId="7" xfId="0" applyFont="1" applyFill="1" applyBorder="1" applyAlignment="1" applyProtection="1">
      <alignment horizontal="right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14" fillId="0" borderId="3" xfId="0" applyFont="1" applyBorder="1" applyAlignment="1">
      <alignment horizontal="center" vertical="center" wrapText="1"/>
    </xf>
    <xf numFmtId="0" fontId="21" fillId="0" borderId="0" xfId="2" applyAlignment="1" applyProtection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right"/>
    </xf>
    <xf numFmtId="0" fontId="0" fillId="0" borderId="14" xfId="0" applyBorder="1" applyProtection="1"/>
    <xf numFmtId="0" fontId="11" fillId="0" borderId="3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/>
    <xf numFmtId="0" fontId="1" fillId="0" borderId="0" xfId="0" applyFont="1" applyBorder="1" applyAlignment="1">
      <alignment vertical="top" wrapText="1"/>
    </xf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0" fillId="2" borderId="0" xfId="0" applyFill="1" applyBorder="1" applyAlignment="1">
      <alignment horizontal="left" vertical="top"/>
    </xf>
    <xf numFmtId="0" fontId="1" fillId="0" borderId="3" xfId="0" applyFont="1" applyBorder="1" applyProtection="1">
      <protection locked="0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4" fontId="2" fillId="3" borderId="12" xfId="0" applyNumberFormat="1" applyFont="1" applyFill="1" applyBorder="1" applyAlignment="1" applyProtection="1">
      <alignment vertical="top" wrapText="1"/>
      <protection locked="0"/>
    </xf>
    <xf numFmtId="14" fontId="2" fillId="3" borderId="3" xfId="0" applyNumberFormat="1" applyFont="1" applyFill="1" applyBorder="1" applyAlignment="1" applyProtection="1">
      <alignment vertical="top" wrapText="1"/>
      <protection locked="0"/>
    </xf>
    <xf numFmtId="167" fontId="2" fillId="4" borderId="12" xfId="0" applyNumberFormat="1" applyFont="1" applyFill="1" applyBorder="1" applyAlignment="1" applyProtection="1">
      <alignment vertical="top" wrapText="1"/>
      <protection locked="0"/>
    </xf>
    <xf numFmtId="167" fontId="2" fillId="4" borderId="3" xfId="0" applyNumberFormat="1" applyFont="1" applyFill="1" applyBorder="1" applyAlignment="1" applyProtection="1">
      <alignment vertical="top" wrapText="1"/>
      <protection locked="0"/>
    </xf>
    <xf numFmtId="0" fontId="23" fillId="4" borderId="5" xfId="0" applyFont="1" applyFill="1" applyBorder="1"/>
    <xf numFmtId="167" fontId="23" fillId="4" borderId="7" xfId="0" applyNumberFormat="1" applyFont="1" applyFill="1" applyBorder="1"/>
    <xf numFmtId="0" fontId="23" fillId="4" borderId="1" xfId="0" applyFont="1" applyFill="1" applyBorder="1"/>
    <xf numFmtId="167" fontId="23" fillId="4" borderId="2" xfId="0" applyNumberFormat="1" applyFont="1" applyFill="1" applyBorder="1"/>
    <xf numFmtId="168" fontId="2" fillId="2" borderId="12" xfId="0" applyNumberFormat="1" applyFont="1" applyFill="1" applyBorder="1" applyAlignment="1" applyProtection="1">
      <alignment vertical="center"/>
      <protection locked="0"/>
    </xf>
    <xf numFmtId="168" fontId="2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0" borderId="3" xfId="0" applyFont="1" applyBorder="1"/>
    <xf numFmtId="166" fontId="0" fillId="0" borderId="3" xfId="0" applyNumberForma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5" fillId="0" borderId="3" xfId="0" applyNumberFormat="1" applyFont="1" applyBorder="1" applyAlignment="1">
      <alignment horizontal="right"/>
    </xf>
    <xf numFmtId="166" fontId="15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0" fillId="3" borderId="6" xfId="0" applyFill="1" applyBorder="1" applyAlignment="1">
      <alignment horizontal="left" vertical="top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/>
    <xf numFmtId="0" fontId="15" fillId="2" borderId="18" xfId="0" applyFont="1" applyFill="1" applyBorder="1" applyAlignment="1" applyProtection="1"/>
    <xf numFmtId="0" fontId="7" fillId="0" borderId="3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textRotation="180" wrapText="1"/>
    </xf>
    <xf numFmtId="0" fontId="1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6" fontId="0" fillId="0" borderId="3" xfId="0" applyNumberForma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top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4" fontId="17" fillId="2" borderId="16" xfId="0" applyNumberFormat="1" applyFont="1" applyFill="1" applyBorder="1" applyAlignment="1">
      <alignment horizontal="center" vertical="center" wrapText="1"/>
    </xf>
    <xf numFmtId="4" fontId="17" fillId="2" borderId="17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4" fontId="17" fillId="2" borderId="18" xfId="0" applyNumberFormat="1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4" fontId="17" fillId="2" borderId="21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2" borderId="9" xfId="0" applyFont="1" applyFill="1" applyBorder="1" applyAlignment="1" applyProtection="1">
      <alignment horizontal="left" vertical="top" indent="4"/>
    </xf>
    <xf numFmtId="0" fontId="20" fillId="2" borderId="0" xfId="0" applyFont="1" applyFill="1" applyBorder="1" applyAlignment="1" applyProtection="1">
      <alignment horizontal="left" vertical="top" indent="4"/>
    </xf>
    <xf numFmtId="0" fontId="18" fillId="0" borderId="0" xfId="0" applyFont="1" applyAlignment="1" applyProtection="1">
      <alignment horizontal="left" vertical="top" indent="4"/>
    </xf>
    <xf numFmtId="0" fontId="18" fillId="0" borderId="10" xfId="0" applyFont="1" applyBorder="1" applyAlignment="1" applyProtection="1">
      <alignment horizontal="left" vertical="top" indent="4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6" fontId="15" fillId="2" borderId="14" xfId="0" applyNumberFormat="1" applyFont="1" applyFill="1" applyBorder="1" applyAlignment="1"/>
    <xf numFmtId="166" fontId="15" fillId="2" borderId="4" xfId="0" applyNumberFormat="1" applyFont="1" applyFill="1" applyBorder="1" applyAlignment="1"/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6" fontId="12" fillId="2" borderId="14" xfId="0" applyNumberFormat="1" applyFont="1" applyFill="1" applyBorder="1" applyAlignment="1"/>
    <xf numFmtId="166" fontId="12" fillId="2" borderId="4" xfId="0" applyNumberFormat="1" applyFont="1" applyFill="1" applyBorder="1" applyAlignment="1"/>
    <xf numFmtId="166" fontId="12" fillId="2" borderId="5" xfId="0" applyNumberFormat="1" applyFont="1" applyFill="1" applyBorder="1" applyAlignment="1"/>
    <xf numFmtId="166" fontId="12" fillId="2" borderId="1" xfId="0" applyNumberFormat="1" applyFont="1" applyFill="1" applyBorder="1" applyAlignment="1"/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166" fontId="15" fillId="2" borderId="5" xfId="0" applyNumberFormat="1" applyFont="1" applyFill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166" fontId="15" fillId="2" borderId="24" xfId="0" applyNumberFormat="1" applyFont="1" applyFill="1" applyBorder="1" applyAlignment="1">
      <alignment horizontal="center"/>
    </xf>
    <xf numFmtId="166" fontId="15" fillId="2" borderId="25" xfId="0" applyNumberFormat="1" applyFont="1" applyFill="1" applyBorder="1" applyAlignment="1">
      <alignment horizont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Liste der Verbände'!$G$1" fmlaRange="'Liste der Verbände'!$B$2:$B$19" noThreeD="1" sel="7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678180</xdr:colOff>
          <xdr:row>1</xdr:row>
          <xdr:rowOff>7620</xdr:rowOff>
        </xdr:from>
        <xdr:to>
          <xdr:col>10</xdr:col>
          <xdr:colOff>601980</xdr:colOff>
          <xdr:row>1</xdr:row>
          <xdr:rowOff>220980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9</xdr:col>
      <xdr:colOff>838200</xdr:colOff>
      <xdr:row>0</xdr:row>
      <xdr:rowOff>57150</xdr:rowOff>
    </xdr:from>
    <xdr:to>
      <xdr:col>10</xdr:col>
      <xdr:colOff>847725</xdr:colOff>
      <xdr:row>0</xdr:row>
      <xdr:rowOff>762000</xdr:rowOff>
    </xdr:to>
    <xdr:pic>
      <xdr:nvPicPr>
        <xdr:cNvPr id="1062" name="Grafik 3" descr="bdkj_logo_osnabrueck_4c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715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sander@bdkj.bistum-os.de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62"/>
  <sheetViews>
    <sheetView tabSelected="1" zoomScale="116" zoomScaleNormal="100" workbookViewId="0">
      <selection sqref="A1:J1"/>
    </sheetView>
  </sheetViews>
  <sheetFormatPr baseColWidth="10" defaultColWidth="0" defaultRowHeight="13.2" zeroHeight="1" x14ac:dyDescent="0.25"/>
  <cols>
    <col min="1" max="1" width="12.33203125" bestFit="1" customWidth="1"/>
    <col min="2" max="2" width="12.109375" customWidth="1"/>
    <col min="3" max="5" width="11.44140625" customWidth="1"/>
    <col min="6" max="6" width="12" customWidth="1"/>
    <col min="7" max="7" width="7.109375" customWidth="1"/>
    <col min="8" max="8" width="5.44140625" customWidth="1"/>
    <col min="9" max="9" width="8.6640625" customWidth="1"/>
    <col min="10" max="10" width="12.88671875" customWidth="1"/>
    <col min="11" max="11" width="13.44140625" customWidth="1"/>
    <col min="12" max="12" width="3.33203125" customWidth="1"/>
    <col min="13" max="13" width="13.33203125" customWidth="1"/>
    <col min="14" max="14" width="16.44140625" customWidth="1"/>
    <col min="15" max="16" width="11.44140625" customWidth="1"/>
    <col min="17" max="16384" width="11.44140625" hidden="1"/>
  </cols>
  <sheetData>
    <row r="1" spans="1:14" ht="62.25" customHeight="1" x14ac:dyDescent="0.25">
      <c r="A1" s="128" t="s">
        <v>66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4" ht="21" customHeight="1" x14ac:dyDescent="0.25">
      <c r="A2" s="141" t="s">
        <v>37</v>
      </c>
      <c r="B2" s="114"/>
      <c r="C2" s="142" t="s">
        <v>12</v>
      </c>
      <c r="D2" s="143"/>
      <c r="E2" s="144"/>
      <c r="F2" s="144"/>
      <c r="G2" s="144"/>
      <c r="H2" s="84"/>
      <c r="I2" s="28"/>
      <c r="J2" s="28"/>
      <c r="K2" s="29"/>
    </row>
    <row r="3" spans="1:14" ht="15" customHeight="1" x14ac:dyDescent="0.25">
      <c r="A3" s="138"/>
      <c r="B3" s="139"/>
      <c r="C3" s="134" t="str">
        <f>VLOOKUP('Liste der Verbände'!G1,Daten,3)</f>
        <v>BDKJ-Regionalverband Osnabrück-Nord</v>
      </c>
      <c r="D3" s="135"/>
      <c r="E3" s="136"/>
      <c r="F3" s="136"/>
      <c r="G3" s="136"/>
      <c r="H3" s="136"/>
      <c r="I3" s="136"/>
      <c r="J3" s="136"/>
      <c r="K3" s="137"/>
    </row>
    <row r="4" spans="1:14" ht="15" customHeight="1" x14ac:dyDescent="0.25">
      <c r="A4" s="140"/>
      <c r="B4" s="139"/>
      <c r="C4" s="134" t="str">
        <f>VLOOKUP('Liste der Verbände'!G1,Daten,4)</f>
        <v>Stiftshof 2</v>
      </c>
      <c r="D4" s="135"/>
      <c r="E4" s="136"/>
      <c r="F4" s="136"/>
      <c r="G4" s="136"/>
      <c r="H4" s="136"/>
      <c r="I4" s="136"/>
      <c r="J4" s="136"/>
      <c r="K4" s="137"/>
    </row>
    <row r="5" spans="1:14" ht="33" customHeight="1" x14ac:dyDescent="0.25">
      <c r="A5" s="140"/>
      <c r="B5" s="139"/>
      <c r="C5" s="134" t="str">
        <f>VLOOKUP('Liste der Verbände'!G1,Daten,5)</f>
        <v>49593 Bersenbrück</v>
      </c>
      <c r="D5" s="135"/>
      <c r="E5" s="136"/>
      <c r="F5" s="136"/>
      <c r="G5" s="136"/>
      <c r="H5" s="136"/>
      <c r="I5" s="136"/>
      <c r="J5" s="136"/>
      <c r="K5" s="137"/>
    </row>
    <row r="6" spans="1:14" ht="14.1" customHeight="1" x14ac:dyDescent="0.25">
      <c r="A6" s="142" t="s">
        <v>10</v>
      </c>
      <c r="B6" s="116"/>
      <c r="C6" s="116"/>
      <c r="D6" s="116"/>
      <c r="E6" s="116"/>
      <c r="F6" s="116"/>
      <c r="G6" s="142" t="s">
        <v>18</v>
      </c>
      <c r="H6" s="143"/>
      <c r="I6" s="145"/>
      <c r="J6" s="58" t="s">
        <v>103</v>
      </c>
      <c r="K6" s="59" t="s">
        <v>104</v>
      </c>
    </row>
    <row r="7" spans="1:14" ht="17.100000000000001" customHeight="1" x14ac:dyDescent="0.25">
      <c r="A7" s="85"/>
      <c r="B7" s="86"/>
      <c r="C7" s="86"/>
      <c r="D7" s="86"/>
      <c r="E7" s="86"/>
      <c r="F7" s="86"/>
      <c r="G7" s="85"/>
      <c r="H7" s="86"/>
      <c r="I7" s="98"/>
      <c r="J7" s="68"/>
      <c r="K7" s="69"/>
      <c r="M7" s="64">
        <f>DATEDIF(J7,K7,"D")</f>
        <v>0</v>
      </c>
      <c r="N7" s="65">
        <v>0.5</v>
      </c>
    </row>
    <row r="8" spans="1:14" ht="15.9" customHeight="1" x14ac:dyDescent="0.25">
      <c r="A8" s="85"/>
      <c r="B8" s="86"/>
      <c r="C8" s="86"/>
      <c r="D8" s="86"/>
      <c r="E8" s="86"/>
      <c r="F8" s="86"/>
      <c r="G8" s="70"/>
      <c r="H8" s="74"/>
      <c r="I8" s="71"/>
      <c r="J8" s="60" t="s">
        <v>105</v>
      </c>
      <c r="K8" s="61" t="s">
        <v>106</v>
      </c>
      <c r="M8" s="66" t="str">
        <f>IF(AND(J9&lt;N7,K9&lt;N8),"JA","NEIN")</f>
        <v>JA</v>
      </c>
      <c r="N8" s="67">
        <v>0.64583333333333337</v>
      </c>
    </row>
    <row r="9" spans="1:14" ht="15.9" customHeight="1" x14ac:dyDescent="0.25">
      <c r="A9" s="87"/>
      <c r="B9" s="88"/>
      <c r="C9" s="88"/>
      <c r="D9" s="88"/>
      <c r="E9" s="88"/>
      <c r="F9" s="88"/>
      <c r="G9" s="72"/>
      <c r="H9" s="75"/>
      <c r="I9" s="73"/>
      <c r="J9" s="62"/>
      <c r="K9" s="63"/>
    </row>
    <row r="10" spans="1:14" ht="20.100000000000001" customHeight="1" x14ac:dyDescent="0.25">
      <c r="A10" s="11"/>
      <c r="B10" s="4"/>
      <c r="C10" s="4"/>
      <c r="D10" s="4"/>
      <c r="E10" s="4"/>
      <c r="F10" s="4"/>
      <c r="G10" s="4"/>
      <c r="H10" s="4"/>
      <c r="I10" s="4"/>
    </row>
    <row r="11" spans="1:14" x14ac:dyDescent="0.25">
      <c r="A11" s="13" t="s">
        <v>21</v>
      </c>
      <c r="B11" s="15"/>
      <c r="C11" s="16"/>
      <c r="D11" s="56"/>
      <c r="F11" s="14"/>
    </row>
    <row r="12" spans="1:14" ht="45" customHeight="1" x14ac:dyDescent="0.25">
      <c r="A12" s="17" t="s">
        <v>69</v>
      </c>
      <c r="B12" s="146" t="s">
        <v>102</v>
      </c>
      <c r="C12" s="147"/>
      <c r="D12" s="148"/>
      <c r="E12" s="18" t="s">
        <v>20</v>
      </c>
      <c r="F12" s="34" t="s">
        <v>22</v>
      </c>
      <c r="G12" s="130" t="s">
        <v>107</v>
      </c>
      <c r="H12" s="131"/>
      <c r="I12" s="132"/>
      <c r="J12" s="133"/>
      <c r="K12" s="19" t="s">
        <v>23</v>
      </c>
      <c r="L12" s="4"/>
      <c r="M12" s="4"/>
    </row>
    <row r="13" spans="1:14" ht="19.5" customHeight="1" x14ac:dyDescent="0.25">
      <c r="A13" s="41">
        <f>SUM(B13,C13,D13)</f>
        <v>0</v>
      </c>
      <c r="B13" s="25"/>
      <c r="C13" s="26"/>
      <c r="D13" s="27"/>
      <c r="E13" s="27"/>
      <c r="F13" s="36">
        <f>A13*E13</f>
        <v>0</v>
      </c>
      <c r="G13" s="37">
        <f>B13*E13</f>
        <v>0</v>
      </c>
      <c r="H13" s="36">
        <f>C13*E13</f>
        <v>0</v>
      </c>
      <c r="I13" s="76">
        <f>D13*E13</f>
        <v>0</v>
      </c>
      <c r="J13" s="37">
        <f>SUM(G13:I13)-J14</f>
        <v>0</v>
      </c>
      <c r="K13" s="57"/>
      <c r="L13" s="4"/>
      <c r="M13" s="4"/>
    </row>
    <row r="14" spans="1:14" ht="19.5" customHeight="1" x14ac:dyDescent="0.25">
      <c r="A14" s="5"/>
      <c r="B14" s="42"/>
      <c r="C14" s="42"/>
      <c r="D14" s="42"/>
      <c r="E14" s="43"/>
      <c r="F14" s="44" t="s">
        <v>68</v>
      </c>
      <c r="G14" s="40">
        <v>0</v>
      </c>
      <c r="H14" s="40">
        <v>0</v>
      </c>
      <c r="I14" s="40">
        <v>0</v>
      </c>
      <c r="J14" s="37">
        <f>SUM(G14:I14)</f>
        <v>0</v>
      </c>
      <c r="K14" s="45"/>
      <c r="L14" s="4"/>
      <c r="M14" s="4"/>
    </row>
    <row r="15" spans="1:14" ht="16.5" customHeight="1" x14ac:dyDescent="0.25">
      <c r="A15" s="1"/>
      <c r="B15" s="8"/>
      <c r="C15" s="8"/>
      <c r="D15" s="8"/>
      <c r="E15" s="8"/>
      <c r="F15" s="8"/>
      <c r="G15" s="8"/>
      <c r="H15" s="8"/>
      <c r="I15" s="8"/>
      <c r="J15" s="8"/>
      <c r="K15" s="2"/>
    </row>
    <row r="16" spans="1:14" x14ac:dyDescent="0.25">
      <c r="A16" s="151" t="s">
        <v>24</v>
      </c>
      <c r="B16" s="152"/>
      <c r="C16" s="152"/>
      <c r="D16" s="152"/>
      <c r="E16" s="152"/>
      <c r="F16" s="153"/>
      <c r="G16" s="154" t="s">
        <v>25</v>
      </c>
      <c r="H16" s="152"/>
      <c r="I16" s="152"/>
      <c r="J16" s="152"/>
      <c r="K16" s="155"/>
    </row>
    <row r="17" spans="1:16" ht="21" x14ac:dyDescent="0.25">
      <c r="A17" s="20" t="s">
        <v>4</v>
      </c>
      <c r="B17" s="20" t="s">
        <v>9</v>
      </c>
      <c r="C17" s="160" t="s">
        <v>3</v>
      </c>
      <c r="D17" s="161"/>
      <c r="E17" s="21" t="s">
        <v>5</v>
      </c>
      <c r="F17" s="22" t="s">
        <v>6</v>
      </c>
      <c r="G17" s="167" t="s">
        <v>8</v>
      </c>
      <c r="H17" s="161"/>
      <c r="I17" s="21" t="s">
        <v>3</v>
      </c>
      <c r="J17" s="20" t="s">
        <v>17</v>
      </c>
      <c r="K17" s="21" t="s">
        <v>6</v>
      </c>
      <c r="N17" t="s">
        <v>65</v>
      </c>
    </row>
    <row r="18" spans="1:16" x14ac:dyDescent="0.25">
      <c r="A18" s="149">
        <f>B45</f>
        <v>0</v>
      </c>
      <c r="B18" s="149">
        <f>D45</f>
        <v>0</v>
      </c>
      <c r="C18" s="162">
        <f>G45</f>
        <v>0</v>
      </c>
      <c r="D18" s="163"/>
      <c r="E18" s="149">
        <f>J45</f>
        <v>0</v>
      </c>
      <c r="F18" s="158">
        <f>SUM(A18:E19)</f>
        <v>0</v>
      </c>
      <c r="G18" s="168">
        <f>B56</f>
        <v>0</v>
      </c>
      <c r="H18" s="163"/>
      <c r="I18" s="149">
        <f>D56</f>
        <v>0</v>
      </c>
      <c r="J18" s="149">
        <f>G56</f>
        <v>0</v>
      </c>
      <c r="K18" s="156">
        <f>SUM(G18:J19)</f>
        <v>0</v>
      </c>
      <c r="N18" s="35" t="s">
        <v>94</v>
      </c>
    </row>
    <row r="19" spans="1:16" x14ac:dyDescent="0.25">
      <c r="A19" s="150"/>
      <c r="B19" s="150"/>
      <c r="C19" s="164"/>
      <c r="D19" s="165"/>
      <c r="E19" s="150"/>
      <c r="F19" s="159"/>
      <c r="G19" s="169"/>
      <c r="H19" s="165"/>
      <c r="I19" s="150"/>
      <c r="J19" s="150"/>
      <c r="K19" s="157"/>
      <c r="N19" t="s">
        <v>95</v>
      </c>
    </row>
    <row r="20" spans="1:16" x14ac:dyDescent="0.25">
      <c r="A20" s="126" t="s">
        <v>2</v>
      </c>
      <c r="B20" s="127"/>
      <c r="C20" s="127"/>
      <c r="D20" s="127"/>
      <c r="E20" s="127"/>
      <c r="F20" s="127"/>
      <c r="G20" s="127"/>
      <c r="H20" s="127"/>
      <c r="I20" s="127"/>
      <c r="J20" s="9"/>
      <c r="K20" s="10"/>
    </row>
    <row r="21" spans="1:16" x14ac:dyDescent="0.25">
      <c r="A21" s="1"/>
      <c r="B21" s="8"/>
      <c r="C21" s="8"/>
      <c r="D21" s="8"/>
      <c r="E21" s="8"/>
      <c r="F21" s="8"/>
      <c r="G21" s="8"/>
      <c r="H21" s="8"/>
      <c r="I21" s="8"/>
      <c r="J21" s="8"/>
      <c r="K21" s="2"/>
    </row>
    <row r="22" spans="1:16" ht="17.399999999999999" x14ac:dyDescent="0.3">
      <c r="A22" s="125" t="s">
        <v>26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6" ht="30.75" customHeight="1" x14ac:dyDescent="0.25">
      <c r="A23" s="93" t="s">
        <v>28</v>
      </c>
      <c r="B23" s="93"/>
      <c r="C23" s="93" t="s">
        <v>29</v>
      </c>
      <c r="D23" s="93"/>
      <c r="E23" s="93"/>
      <c r="F23" s="93" t="s">
        <v>27</v>
      </c>
      <c r="G23" s="93"/>
      <c r="H23" s="93"/>
      <c r="I23" s="93" t="s">
        <v>30</v>
      </c>
      <c r="J23" s="93"/>
      <c r="K23" s="94" t="s">
        <v>64</v>
      </c>
    </row>
    <row r="24" spans="1:16" ht="23.25" customHeight="1" x14ac:dyDescent="0.25">
      <c r="A24" s="82" t="s">
        <v>0</v>
      </c>
      <c r="B24" s="82" t="s">
        <v>11</v>
      </c>
      <c r="C24" s="82" t="s">
        <v>0</v>
      </c>
      <c r="D24" s="124" t="s">
        <v>11</v>
      </c>
      <c r="E24" s="124"/>
      <c r="F24" s="82" t="s">
        <v>0</v>
      </c>
      <c r="G24" s="124" t="s">
        <v>11</v>
      </c>
      <c r="H24" s="124"/>
      <c r="I24" s="83" t="s">
        <v>7</v>
      </c>
      <c r="J24" s="82" t="s">
        <v>11</v>
      </c>
      <c r="K24" s="95"/>
      <c r="N24" s="24" t="s">
        <v>31</v>
      </c>
    </row>
    <row r="25" spans="1:16" ht="12.75" customHeight="1" x14ac:dyDescent="0.25">
      <c r="A25" s="12"/>
      <c r="B25" s="77"/>
      <c r="C25" s="12"/>
      <c r="D25" s="97"/>
      <c r="E25" s="97"/>
      <c r="F25" s="12"/>
      <c r="G25" s="97"/>
      <c r="H25" s="97"/>
      <c r="I25" s="12"/>
      <c r="J25" s="77"/>
      <c r="K25" s="95"/>
      <c r="N25" t="s">
        <v>34</v>
      </c>
      <c r="O25">
        <v>23</v>
      </c>
    </row>
    <row r="26" spans="1:16" x14ac:dyDescent="0.25">
      <c r="A26" s="12"/>
      <c r="B26" s="77"/>
      <c r="C26" s="12"/>
      <c r="D26" s="97"/>
      <c r="E26" s="97"/>
      <c r="F26" s="12"/>
      <c r="G26" s="97"/>
      <c r="H26" s="97"/>
      <c r="I26" s="12"/>
      <c r="J26" s="77"/>
      <c r="K26" s="95"/>
      <c r="N26" t="s">
        <v>35</v>
      </c>
      <c r="O26">
        <v>13</v>
      </c>
    </row>
    <row r="27" spans="1:16" x14ac:dyDescent="0.25">
      <c r="A27" s="12"/>
      <c r="B27" s="78"/>
      <c r="C27" s="12"/>
      <c r="D27" s="97"/>
      <c r="E27" s="97"/>
      <c r="F27" s="12"/>
      <c r="G27" s="97"/>
      <c r="H27" s="97"/>
      <c r="I27" s="12"/>
      <c r="J27" s="77"/>
      <c r="K27" s="95"/>
      <c r="N27" t="s">
        <v>32</v>
      </c>
      <c r="O27" s="23">
        <f>F18-K18</f>
        <v>0</v>
      </c>
    </row>
    <row r="28" spans="1:16" x14ac:dyDescent="0.25">
      <c r="A28" s="12"/>
      <c r="B28" s="77"/>
      <c r="C28" s="12"/>
      <c r="D28" s="97"/>
      <c r="E28" s="97"/>
      <c r="F28" s="12"/>
      <c r="G28" s="97"/>
      <c r="H28" s="97"/>
      <c r="I28" s="12"/>
      <c r="J28" s="77"/>
      <c r="K28" s="95"/>
      <c r="N28" t="s">
        <v>33</v>
      </c>
      <c r="O28">
        <f>IF(ISBLANK(K13),J13*O25,J13*O26)</f>
        <v>0</v>
      </c>
    </row>
    <row r="29" spans="1:16" x14ac:dyDescent="0.25">
      <c r="A29" s="12"/>
      <c r="B29" s="77"/>
      <c r="C29" s="12"/>
      <c r="D29" s="97"/>
      <c r="E29" s="97"/>
      <c r="F29" s="12"/>
      <c r="G29" s="97"/>
      <c r="H29" s="97"/>
      <c r="I29" s="12"/>
      <c r="J29" s="77"/>
      <c r="K29" s="95"/>
    </row>
    <row r="30" spans="1:16" x14ac:dyDescent="0.25">
      <c r="A30" s="12"/>
      <c r="B30" s="77"/>
      <c r="C30" s="12"/>
      <c r="D30" s="97"/>
      <c r="E30" s="97"/>
      <c r="F30" s="12"/>
      <c r="G30" s="97"/>
      <c r="H30" s="97"/>
      <c r="I30" s="12"/>
      <c r="J30" s="77"/>
      <c r="K30" s="95"/>
    </row>
    <row r="31" spans="1:16" ht="13.8" thickBot="1" x14ac:dyDescent="0.3">
      <c r="A31" s="12"/>
      <c r="B31" s="77"/>
      <c r="C31" s="12"/>
      <c r="D31" s="97"/>
      <c r="E31" s="97"/>
      <c r="F31" s="12"/>
      <c r="G31" s="97"/>
      <c r="H31" s="97"/>
      <c r="I31" s="12"/>
      <c r="J31" s="77"/>
      <c r="K31" s="95"/>
    </row>
    <row r="32" spans="1:16" x14ac:dyDescent="0.25">
      <c r="A32" s="12"/>
      <c r="B32" s="77"/>
      <c r="C32" s="12"/>
      <c r="D32" s="97"/>
      <c r="E32" s="97"/>
      <c r="F32" s="12"/>
      <c r="G32" s="97"/>
      <c r="H32" s="97"/>
      <c r="I32" s="12"/>
      <c r="J32" s="77"/>
      <c r="K32" s="95"/>
      <c r="N32" s="50" t="s">
        <v>100</v>
      </c>
      <c r="O32" s="51"/>
      <c r="P32" s="52"/>
    </row>
    <row r="33" spans="1:16" ht="13.8" thickBot="1" x14ac:dyDescent="0.3">
      <c r="A33" s="12"/>
      <c r="B33" s="77"/>
      <c r="C33" s="12"/>
      <c r="D33" s="97"/>
      <c r="E33" s="97"/>
      <c r="F33" s="12"/>
      <c r="G33" s="97"/>
      <c r="H33" s="97"/>
      <c r="I33" s="12"/>
      <c r="J33" s="77"/>
      <c r="K33" s="95"/>
      <c r="N33" s="53" t="s">
        <v>101</v>
      </c>
      <c r="O33" s="54"/>
      <c r="P33" s="55"/>
    </row>
    <row r="34" spans="1:16" x14ac:dyDescent="0.25">
      <c r="A34" s="12"/>
      <c r="B34" s="77"/>
      <c r="C34" s="12"/>
      <c r="D34" s="97"/>
      <c r="E34" s="97"/>
      <c r="F34" s="12"/>
      <c r="G34" s="97"/>
      <c r="H34" s="97"/>
      <c r="I34" s="12"/>
      <c r="J34" s="77"/>
      <c r="K34" s="95"/>
    </row>
    <row r="35" spans="1:16" x14ac:dyDescent="0.25">
      <c r="A35" s="12"/>
      <c r="B35" s="77"/>
      <c r="C35" s="12"/>
      <c r="D35" s="97"/>
      <c r="E35" s="97"/>
      <c r="F35" s="12"/>
      <c r="G35" s="97"/>
      <c r="H35" s="97"/>
      <c r="I35" s="12"/>
      <c r="J35" s="77"/>
      <c r="K35" s="95"/>
    </row>
    <row r="36" spans="1:16" x14ac:dyDescent="0.25">
      <c r="A36" s="12"/>
      <c r="B36" s="77"/>
      <c r="C36" s="12"/>
      <c r="D36" s="97"/>
      <c r="E36" s="97"/>
      <c r="F36" s="12"/>
      <c r="G36" s="97"/>
      <c r="H36" s="97"/>
      <c r="I36" s="12" t="s">
        <v>2</v>
      </c>
      <c r="J36" s="77"/>
      <c r="K36" s="95"/>
    </row>
    <row r="37" spans="1:16" x14ac:dyDescent="0.25">
      <c r="A37" s="12"/>
      <c r="B37" s="77"/>
      <c r="C37" s="12"/>
      <c r="D37" s="97"/>
      <c r="E37" s="97"/>
      <c r="F37" s="12"/>
      <c r="G37" s="97"/>
      <c r="H37" s="97"/>
      <c r="I37" s="12" t="s">
        <v>2</v>
      </c>
      <c r="J37" s="77"/>
      <c r="K37" s="95"/>
    </row>
    <row r="38" spans="1:16" x14ac:dyDescent="0.25">
      <c r="A38" s="12"/>
      <c r="B38" s="77"/>
      <c r="C38" s="12"/>
      <c r="D38" s="97"/>
      <c r="E38" s="97"/>
      <c r="F38" s="12"/>
      <c r="G38" s="97"/>
      <c r="H38" s="97"/>
      <c r="I38" s="12"/>
      <c r="J38" s="77"/>
      <c r="K38" s="95"/>
    </row>
    <row r="39" spans="1:16" x14ac:dyDescent="0.25">
      <c r="A39" s="12"/>
      <c r="B39" s="77"/>
      <c r="C39" s="12"/>
      <c r="D39" s="97"/>
      <c r="E39" s="97"/>
      <c r="F39" s="12"/>
      <c r="G39" s="97"/>
      <c r="H39" s="97"/>
      <c r="I39" s="12" t="s">
        <v>2</v>
      </c>
      <c r="J39" s="77"/>
      <c r="K39" s="95"/>
    </row>
    <row r="40" spans="1:16" x14ac:dyDescent="0.25">
      <c r="A40" s="12"/>
      <c r="B40" s="77"/>
      <c r="C40" s="12"/>
      <c r="D40" s="97"/>
      <c r="E40" s="97"/>
      <c r="F40" s="12"/>
      <c r="G40" s="97"/>
      <c r="H40" s="97"/>
      <c r="I40" s="12"/>
      <c r="J40" s="77"/>
      <c r="K40" s="95"/>
    </row>
    <row r="41" spans="1:16" x14ac:dyDescent="0.25">
      <c r="A41" s="12"/>
      <c r="B41" s="77"/>
      <c r="C41" s="12"/>
      <c r="D41" s="97"/>
      <c r="E41" s="97"/>
      <c r="F41" s="12"/>
      <c r="G41" s="97"/>
      <c r="H41" s="97"/>
      <c r="I41" s="12"/>
      <c r="J41" s="77"/>
      <c r="K41" s="95"/>
    </row>
    <row r="42" spans="1:16" x14ac:dyDescent="0.25">
      <c r="A42" s="12"/>
      <c r="B42" s="77"/>
      <c r="C42" s="12"/>
      <c r="D42" s="97"/>
      <c r="E42" s="97"/>
      <c r="F42" s="12"/>
      <c r="G42" s="97"/>
      <c r="H42" s="97"/>
      <c r="I42" s="12"/>
      <c r="J42" s="77"/>
      <c r="K42" s="95"/>
    </row>
    <row r="43" spans="1:16" x14ac:dyDescent="0.25">
      <c r="A43" s="12"/>
      <c r="B43" s="77"/>
      <c r="C43" s="12"/>
      <c r="D43" s="97"/>
      <c r="E43" s="97"/>
      <c r="F43" s="12"/>
      <c r="G43" s="97"/>
      <c r="H43" s="97"/>
      <c r="I43" s="12"/>
      <c r="J43" s="77"/>
      <c r="K43" s="95"/>
    </row>
    <row r="44" spans="1:16" x14ac:dyDescent="0.25">
      <c r="A44" s="12"/>
      <c r="B44" s="77"/>
      <c r="C44" s="12"/>
      <c r="D44" s="97"/>
      <c r="E44" s="97"/>
      <c r="F44" s="12"/>
      <c r="G44" s="97"/>
      <c r="H44" s="97"/>
      <c r="I44" s="12"/>
      <c r="J44" s="77"/>
      <c r="K44" s="95"/>
    </row>
    <row r="45" spans="1:16" x14ac:dyDescent="0.25">
      <c r="A45" s="3" t="s">
        <v>1</v>
      </c>
      <c r="B45" s="79">
        <f>SUM(B25:B44)</f>
        <v>0</v>
      </c>
      <c r="C45" s="3" t="s">
        <v>1</v>
      </c>
      <c r="D45" s="166">
        <f>SUM(D25:E44)</f>
        <v>0</v>
      </c>
      <c r="E45" s="166"/>
      <c r="F45" s="3" t="s">
        <v>1</v>
      </c>
      <c r="G45" s="166">
        <f>SUM(G25:G44)</f>
        <v>0</v>
      </c>
      <c r="H45" s="166"/>
      <c r="I45" s="3" t="s">
        <v>1</v>
      </c>
      <c r="J45" s="79">
        <f>SUM(J25:J44)</f>
        <v>0</v>
      </c>
      <c r="K45" s="95"/>
    </row>
    <row r="46" spans="1:16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6" x14ac:dyDescent="0.25">
      <c r="A47" s="1"/>
      <c r="B47" s="8"/>
      <c r="C47" s="8"/>
      <c r="D47" s="8"/>
      <c r="E47" s="8"/>
      <c r="F47" s="8"/>
      <c r="G47" s="8"/>
      <c r="H47" s="8"/>
      <c r="I47" s="8"/>
      <c r="J47" s="8"/>
      <c r="K47" s="2"/>
    </row>
    <row r="48" spans="1:16" ht="17.399999999999999" x14ac:dyDescent="0.25">
      <c r="A48" s="96" t="s">
        <v>14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1:11" ht="33" customHeight="1" x14ac:dyDescent="0.25">
      <c r="A49" s="89" t="s">
        <v>8</v>
      </c>
      <c r="B49" s="89"/>
      <c r="C49" s="89" t="s">
        <v>15</v>
      </c>
      <c r="D49" s="89"/>
      <c r="E49" s="89"/>
      <c r="F49" s="89" t="s">
        <v>16</v>
      </c>
      <c r="G49" s="89"/>
      <c r="H49" s="89"/>
      <c r="I49" s="90" t="s">
        <v>36</v>
      </c>
      <c r="J49" s="91"/>
      <c r="K49" s="92"/>
    </row>
    <row r="50" spans="1:11" ht="12.75" customHeight="1" x14ac:dyDescent="0.25">
      <c r="A50" s="81" t="s">
        <v>0</v>
      </c>
      <c r="B50" s="81" t="s">
        <v>11</v>
      </c>
      <c r="C50" s="81" t="s">
        <v>0</v>
      </c>
      <c r="D50" s="89" t="s">
        <v>11</v>
      </c>
      <c r="E50" s="89"/>
      <c r="F50" s="81" t="s">
        <v>0</v>
      </c>
      <c r="G50" s="89" t="s">
        <v>11</v>
      </c>
      <c r="H50" s="89"/>
      <c r="I50" s="91"/>
      <c r="J50" s="91"/>
      <c r="K50" s="92"/>
    </row>
    <row r="51" spans="1:11" ht="13.8" thickBot="1" x14ac:dyDescent="0.3">
      <c r="A51" s="12"/>
      <c r="B51" s="77"/>
      <c r="C51" s="12"/>
      <c r="D51" s="97"/>
      <c r="E51" s="97"/>
      <c r="F51" s="12"/>
      <c r="G51" s="97"/>
      <c r="H51" s="97"/>
      <c r="I51" s="91"/>
      <c r="J51" s="91"/>
      <c r="K51" s="92"/>
    </row>
    <row r="52" spans="1:11" x14ac:dyDescent="0.25">
      <c r="A52" s="12"/>
      <c r="B52" s="77"/>
      <c r="C52" s="12"/>
      <c r="D52" s="97"/>
      <c r="E52" s="97"/>
      <c r="F52" s="12"/>
      <c r="G52" s="97"/>
      <c r="H52" s="97"/>
      <c r="I52" s="117">
        <f>IF(O27&gt;O28,O28,O27)</f>
        <v>0</v>
      </c>
      <c r="J52" s="117"/>
      <c r="K52" s="118"/>
    </row>
    <row r="53" spans="1:11" ht="12.75" customHeight="1" x14ac:dyDescent="0.25">
      <c r="A53" s="12"/>
      <c r="B53" s="77"/>
      <c r="C53" s="12"/>
      <c r="D53" s="97"/>
      <c r="E53" s="97"/>
      <c r="F53" s="46"/>
      <c r="G53" s="97"/>
      <c r="H53" s="97"/>
      <c r="I53" s="119"/>
      <c r="J53" s="119"/>
      <c r="K53" s="120"/>
    </row>
    <row r="54" spans="1:11" ht="12.75" customHeight="1" x14ac:dyDescent="0.25">
      <c r="A54" s="12"/>
      <c r="B54" s="77" t="s">
        <v>2</v>
      </c>
      <c r="C54" s="12"/>
      <c r="D54" s="97"/>
      <c r="E54" s="97"/>
      <c r="F54" s="12"/>
      <c r="G54" s="97" t="s">
        <v>2</v>
      </c>
      <c r="H54" s="97"/>
      <c r="I54" s="119"/>
      <c r="J54" s="119"/>
      <c r="K54" s="120"/>
    </row>
    <row r="55" spans="1:11" ht="12.75" customHeight="1" x14ac:dyDescent="0.25">
      <c r="A55" s="12"/>
      <c r="B55" s="77"/>
      <c r="C55" s="12"/>
      <c r="D55" s="97"/>
      <c r="E55" s="97"/>
      <c r="F55" s="12"/>
      <c r="G55" s="97" t="s">
        <v>2</v>
      </c>
      <c r="H55" s="97"/>
      <c r="I55" s="119"/>
      <c r="J55" s="119"/>
      <c r="K55" s="120"/>
    </row>
    <row r="56" spans="1:11" ht="12.75" customHeight="1" thickBot="1" x14ac:dyDescent="0.3">
      <c r="A56" s="3" t="s">
        <v>1</v>
      </c>
      <c r="B56" s="80">
        <f>SUM(B51:B55)</f>
        <v>0</v>
      </c>
      <c r="C56" s="3" t="s">
        <v>1</v>
      </c>
      <c r="D56" s="123">
        <f>SUM(D51:E55)</f>
        <v>0</v>
      </c>
      <c r="E56" s="123"/>
      <c r="F56" s="3" t="s">
        <v>1</v>
      </c>
      <c r="G56" s="123">
        <f>SUM(G51:G55)</f>
        <v>0</v>
      </c>
      <c r="H56" s="123"/>
      <c r="I56" s="121"/>
      <c r="J56" s="121"/>
      <c r="K56" s="122"/>
    </row>
    <row r="57" spans="1:11" ht="13.5" customHeight="1" x14ac:dyDescent="0.25"/>
    <row r="58" spans="1:11" x14ac:dyDescent="0.25">
      <c r="A58" s="112" t="s">
        <v>13</v>
      </c>
      <c r="B58" s="113"/>
      <c r="C58" s="113"/>
      <c r="D58" s="113"/>
      <c r="E58" s="113"/>
      <c r="F58" s="114"/>
      <c r="G58" s="115" t="s">
        <v>19</v>
      </c>
      <c r="H58" s="116"/>
      <c r="I58" s="113"/>
      <c r="J58" s="113"/>
      <c r="K58" s="114"/>
    </row>
    <row r="59" spans="1:11" x14ac:dyDescent="0.25">
      <c r="A59" s="99"/>
      <c r="B59" s="100"/>
      <c r="C59" s="100"/>
      <c r="D59" s="100"/>
      <c r="E59" s="100"/>
      <c r="F59" s="101"/>
      <c r="G59" s="105" t="s">
        <v>85</v>
      </c>
      <c r="H59" s="106"/>
      <c r="I59" s="107"/>
      <c r="J59" s="107"/>
      <c r="K59" s="108"/>
    </row>
    <row r="60" spans="1:11" ht="45.9" customHeight="1" x14ac:dyDescent="0.25">
      <c r="A60" s="102"/>
      <c r="B60" s="103"/>
      <c r="C60" s="103"/>
      <c r="D60" s="103"/>
      <c r="E60" s="103"/>
      <c r="F60" s="104"/>
      <c r="G60" s="109"/>
      <c r="H60" s="110"/>
      <c r="I60" s="110"/>
      <c r="J60" s="110"/>
      <c r="K60" s="111"/>
    </row>
    <row r="61" spans="1:11" ht="32.25" customHeight="1" x14ac:dyDescent="0.25"/>
    <row r="62" spans="1:11" x14ac:dyDescent="0.25"/>
  </sheetData>
  <sheetProtection algorithmName="SHA-512" hashValue="RSEwPAhK82TVdv3sQO0s5zzpw3arP5NjYiHmjcCt81FaG6BxdEMVNOAQBVTe0qahN9PLFEzMeqMPGiwHgp6aOA==" saltValue="VbUjhcvwbQBFGZhEcMXE3Q==" spinCount="100000" sheet="1" objects="1" scenarios="1"/>
  <dataConsolidate/>
  <mergeCells count="101">
    <mergeCell ref="G45:H45"/>
    <mergeCell ref="F49:H49"/>
    <mergeCell ref="G50:H50"/>
    <mergeCell ref="G51:H51"/>
    <mergeCell ref="G52:H52"/>
    <mergeCell ref="G53:H53"/>
    <mergeCell ref="G54:H54"/>
    <mergeCell ref="G55:H55"/>
    <mergeCell ref="G56:H56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A18:A19"/>
    <mergeCell ref="B18:B19"/>
    <mergeCell ref="K18:K19"/>
    <mergeCell ref="E18:E19"/>
    <mergeCell ref="F18:F19"/>
    <mergeCell ref="C17:D17"/>
    <mergeCell ref="C18:D19"/>
    <mergeCell ref="D39:E39"/>
    <mergeCell ref="D40:E40"/>
    <mergeCell ref="G17:H17"/>
    <mergeCell ref="G18:H19"/>
    <mergeCell ref="F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1:J1"/>
    <mergeCell ref="G12:J12"/>
    <mergeCell ref="C3:K3"/>
    <mergeCell ref="C4:K4"/>
    <mergeCell ref="C5:K5"/>
    <mergeCell ref="A3:B5"/>
    <mergeCell ref="A2:B2"/>
    <mergeCell ref="C2:G2"/>
    <mergeCell ref="A6:F6"/>
    <mergeCell ref="G6:I6"/>
    <mergeCell ref="B12:D12"/>
    <mergeCell ref="A59:F60"/>
    <mergeCell ref="G59:K60"/>
    <mergeCell ref="A58:F58"/>
    <mergeCell ref="G58:K58"/>
    <mergeCell ref="I52:K56"/>
    <mergeCell ref="D56:E56"/>
    <mergeCell ref="D32:E32"/>
    <mergeCell ref="D33:E33"/>
    <mergeCell ref="D34:E34"/>
    <mergeCell ref="D35:E35"/>
    <mergeCell ref="D36:E36"/>
    <mergeCell ref="D37:E37"/>
    <mergeCell ref="D38:E38"/>
    <mergeCell ref="D41:E41"/>
    <mergeCell ref="D42:E42"/>
    <mergeCell ref="D43:E43"/>
    <mergeCell ref="D44:E44"/>
    <mergeCell ref="D45:E45"/>
    <mergeCell ref="D50:E50"/>
    <mergeCell ref="D51:E51"/>
    <mergeCell ref="D52:E52"/>
    <mergeCell ref="D53:E53"/>
    <mergeCell ref="D54:E54"/>
    <mergeCell ref="D55:E55"/>
    <mergeCell ref="A7:F9"/>
    <mergeCell ref="A49:B49"/>
    <mergeCell ref="C49:E49"/>
    <mergeCell ref="I49:K51"/>
    <mergeCell ref="A23:B23"/>
    <mergeCell ref="I23:J23"/>
    <mergeCell ref="K23:K45"/>
    <mergeCell ref="C23:E23"/>
    <mergeCell ref="A48:K48"/>
    <mergeCell ref="D26:E26"/>
    <mergeCell ref="D27:E27"/>
    <mergeCell ref="D28:E28"/>
    <mergeCell ref="G7:I7"/>
    <mergeCell ref="D29:E29"/>
    <mergeCell ref="D30:E30"/>
    <mergeCell ref="D31:E31"/>
    <mergeCell ref="D24:E24"/>
    <mergeCell ref="D25:E25"/>
    <mergeCell ref="A22:K22"/>
    <mergeCell ref="A20:I20"/>
    <mergeCell ref="I18:I19"/>
    <mergeCell ref="A16:F16"/>
    <mergeCell ref="G16:K16"/>
    <mergeCell ref="J18:J19"/>
  </mergeCells>
  <phoneticPr fontId="6" type="noConversion"/>
  <hyperlinks>
    <hyperlink ref="N18" r:id="rId1" xr:uid="{00000000-0004-0000-0000-000000000000}"/>
  </hyperlinks>
  <pageMargins left="0.43307086614173229" right="0.27559055118110237" top="0.39370078740157483" bottom="0.59055118110236227" header="0.51181102362204722" footer="0.39370078740157483"/>
  <pageSetup paperSize="9" scale="77" orientation="portrait" r:id="rId2"/>
  <headerFooter alignWithMargins="0">
    <oddFooter>&amp;R&amp;"Arial,Kursiv"&amp;7Version 02/2008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Drop Down 20">
              <controlPr defaultSize="0" print="0" autoLine="0" autoPict="0">
                <anchor moveWithCells="1">
                  <from>
                    <xdr:col>6</xdr:col>
                    <xdr:colOff>678180</xdr:colOff>
                    <xdr:row>1</xdr:row>
                    <xdr:rowOff>7620</xdr:rowOff>
                  </from>
                  <to>
                    <xdr:col>10</xdr:col>
                    <xdr:colOff>601980</xdr:colOff>
                    <xdr:row>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37"/>
  <sheetViews>
    <sheetView zoomScale="115" workbookViewId="0">
      <selection activeCell="D9" sqref="D9"/>
    </sheetView>
  </sheetViews>
  <sheetFormatPr baseColWidth="10" defaultColWidth="0" defaultRowHeight="13.2" zeroHeight="1" x14ac:dyDescent="0.25"/>
  <cols>
    <col min="1" max="1" width="11.44140625" customWidth="1"/>
    <col min="2" max="2" width="30.33203125" bestFit="1" customWidth="1"/>
    <col min="3" max="3" width="36.33203125" customWidth="1"/>
    <col min="4" max="4" width="22.6640625" customWidth="1"/>
    <col min="5" max="5" width="23" customWidth="1"/>
    <col min="6" max="6" width="4.33203125" customWidth="1"/>
    <col min="7" max="7" width="17.44140625" customWidth="1"/>
    <col min="8" max="16384" width="11.44140625" hidden="1"/>
  </cols>
  <sheetData>
    <row r="1" spans="1:7" x14ac:dyDescent="0.25">
      <c r="G1" s="33">
        <v>7</v>
      </c>
    </row>
    <row r="2" spans="1:7" ht="14.25" customHeight="1" x14ac:dyDescent="0.25">
      <c r="A2" s="30"/>
      <c r="B2" s="32"/>
      <c r="C2" s="32"/>
      <c r="D2" s="32"/>
      <c r="E2" s="32"/>
    </row>
    <row r="3" spans="1:7" ht="14.25" customHeight="1" x14ac:dyDescent="0.25">
      <c r="A3" s="30">
        <v>2</v>
      </c>
      <c r="B3" s="32" t="s">
        <v>56</v>
      </c>
      <c r="C3" s="32" t="s">
        <v>56</v>
      </c>
      <c r="D3" s="32" t="s">
        <v>57</v>
      </c>
      <c r="E3" s="32" t="s">
        <v>58</v>
      </c>
    </row>
    <row r="4" spans="1:7" ht="14.25" customHeight="1" x14ac:dyDescent="0.25">
      <c r="A4" s="30">
        <v>3</v>
      </c>
      <c r="B4" s="4" t="s">
        <v>70</v>
      </c>
      <c r="C4" s="32" t="s">
        <v>71</v>
      </c>
      <c r="D4" s="32" t="s">
        <v>46</v>
      </c>
      <c r="E4" s="32" t="s">
        <v>47</v>
      </c>
    </row>
    <row r="5" spans="1:7" ht="14.25" customHeight="1" x14ac:dyDescent="0.25">
      <c r="A5" s="30">
        <v>4</v>
      </c>
      <c r="B5" s="4" t="s">
        <v>72</v>
      </c>
      <c r="C5" s="32" t="s">
        <v>73</v>
      </c>
      <c r="D5" s="32" t="s">
        <v>48</v>
      </c>
      <c r="E5" s="32" t="s">
        <v>49</v>
      </c>
    </row>
    <row r="6" spans="1:7" ht="14.25" customHeight="1" x14ac:dyDescent="0.25">
      <c r="A6" s="30">
        <v>5</v>
      </c>
      <c r="B6" s="4" t="s">
        <v>74</v>
      </c>
      <c r="C6" s="32" t="s">
        <v>75</v>
      </c>
      <c r="D6" s="32" t="s">
        <v>89</v>
      </c>
      <c r="E6" s="32" t="s">
        <v>45</v>
      </c>
    </row>
    <row r="7" spans="1:7" ht="14.25" customHeight="1" x14ac:dyDescent="0.25">
      <c r="A7" s="30">
        <v>6</v>
      </c>
      <c r="B7" s="4" t="s">
        <v>76</v>
      </c>
      <c r="C7" s="32" t="s">
        <v>77</v>
      </c>
      <c r="D7" s="49" t="s">
        <v>93</v>
      </c>
      <c r="E7" s="32" t="s">
        <v>67</v>
      </c>
    </row>
    <row r="8" spans="1:7" ht="14.25" customHeight="1" x14ac:dyDescent="0.25">
      <c r="A8" s="30">
        <v>7</v>
      </c>
      <c r="B8" s="4" t="s">
        <v>78</v>
      </c>
      <c r="C8" s="32" t="s">
        <v>79</v>
      </c>
      <c r="D8" s="49" t="s">
        <v>98</v>
      </c>
      <c r="E8" s="49" t="s">
        <v>99</v>
      </c>
    </row>
    <row r="9" spans="1:7" ht="14.25" customHeight="1" x14ac:dyDescent="0.25">
      <c r="A9" s="30">
        <v>8</v>
      </c>
      <c r="B9" s="4" t="s">
        <v>82</v>
      </c>
      <c r="C9" s="32" t="s">
        <v>63</v>
      </c>
      <c r="D9" s="49" t="s">
        <v>91</v>
      </c>
      <c r="E9" s="49" t="s">
        <v>92</v>
      </c>
    </row>
    <row r="10" spans="1:7" ht="14.25" customHeight="1" x14ac:dyDescent="0.25">
      <c r="A10" s="30">
        <v>9</v>
      </c>
      <c r="B10" s="4" t="s">
        <v>83</v>
      </c>
      <c r="C10" s="32" t="s">
        <v>52</v>
      </c>
      <c r="D10" s="32" t="s">
        <v>50</v>
      </c>
      <c r="E10" s="32" t="s">
        <v>51</v>
      </c>
    </row>
    <row r="11" spans="1:7" ht="14.25" customHeight="1" x14ac:dyDescent="0.25">
      <c r="A11" s="30">
        <v>10</v>
      </c>
      <c r="B11" s="4" t="s">
        <v>80</v>
      </c>
      <c r="C11" s="32" t="s">
        <v>81</v>
      </c>
      <c r="D11" s="49" t="s">
        <v>96</v>
      </c>
      <c r="E11" s="32" t="s">
        <v>40</v>
      </c>
    </row>
    <row r="12" spans="1:7" ht="14.25" customHeight="1" x14ac:dyDescent="0.25">
      <c r="A12" s="30">
        <v>11</v>
      </c>
      <c r="B12" s="32" t="s">
        <v>53</v>
      </c>
      <c r="C12" s="32" t="s">
        <v>53</v>
      </c>
      <c r="D12" s="32" t="s">
        <v>54</v>
      </c>
      <c r="E12" s="32" t="s">
        <v>55</v>
      </c>
    </row>
    <row r="13" spans="1:7" ht="14.25" customHeight="1" x14ac:dyDescent="0.25">
      <c r="A13" s="30">
        <v>12</v>
      </c>
      <c r="B13" s="31" t="s">
        <v>38</v>
      </c>
      <c r="C13" s="32" t="s">
        <v>39</v>
      </c>
      <c r="D13" s="32" t="s">
        <v>84</v>
      </c>
      <c r="E13" s="32" t="s">
        <v>40</v>
      </c>
    </row>
    <row r="14" spans="1:7" ht="14.25" customHeight="1" x14ac:dyDescent="0.25">
      <c r="A14" s="30">
        <v>13</v>
      </c>
      <c r="B14" s="4" t="s">
        <v>60</v>
      </c>
      <c r="C14" s="32" t="s">
        <v>41</v>
      </c>
      <c r="D14" s="32" t="s">
        <v>84</v>
      </c>
      <c r="E14" s="32" t="s">
        <v>40</v>
      </c>
    </row>
    <row r="15" spans="1:7" ht="14.25" customHeight="1" x14ac:dyDescent="0.25">
      <c r="A15" s="30">
        <v>14</v>
      </c>
      <c r="B15" s="4" t="s">
        <v>62</v>
      </c>
      <c r="C15" s="32" t="s">
        <v>44</v>
      </c>
      <c r="D15" s="49" t="s">
        <v>97</v>
      </c>
      <c r="E15" s="32" t="s">
        <v>45</v>
      </c>
    </row>
    <row r="16" spans="1:7" ht="14.25" customHeight="1" x14ac:dyDescent="0.25">
      <c r="A16" s="30">
        <v>15</v>
      </c>
      <c r="B16" s="4" t="s">
        <v>61</v>
      </c>
      <c r="C16" s="32" t="s">
        <v>42</v>
      </c>
      <c r="D16" s="32" t="s">
        <v>43</v>
      </c>
      <c r="E16" s="32" t="s">
        <v>40</v>
      </c>
    </row>
    <row r="17" spans="1:5" x14ac:dyDescent="0.25">
      <c r="A17" s="30">
        <v>16</v>
      </c>
      <c r="B17" s="47" t="s">
        <v>86</v>
      </c>
      <c r="C17" s="39" t="s">
        <v>87</v>
      </c>
      <c r="D17" s="39" t="s">
        <v>84</v>
      </c>
      <c r="E17" s="39" t="s">
        <v>40</v>
      </c>
    </row>
    <row r="18" spans="1:5" x14ac:dyDescent="0.25">
      <c r="A18" s="30">
        <v>17</v>
      </c>
      <c r="B18" s="38" t="s">
        <v>88</v>
      </c>
      <c r="C18" s="32" t="s">
        <v>59</v>
      </c>
      <c r="D18" s="32" t="s">
        <v>84</v>
      </c>
      <c r="E18" s="32" t="s">
        <v>40</v>
      </c>
    </row>
    <row r="19" spans="1:5" x14ac:dyDescent="0.25">
      <c r="A19" s="30">
        <v>18</v>
      </c>
      <c r="B19" s="48" t="s">
        <v>48</v>
      </c>
      <c r="C19" s="48" t="s">
        <v>48</v>
      </c>
      <c r="D19" s="39" t="s">
        <v>90</v>
      </c>
      <c r="E19" s="39" t="s">
        <v>49</v>
      </c>
    </row>
    <row r="20" spans="1:5" x14ac:dyDescent="0.25"/>
    <row r="21" spans="1:5" x14ac:dyDescent="0.25"/>
    <row r="22" spans="1:5" x14ac:dyDescent="0.25"/>
    <row r="23" spans="1:5" x14ac:dyDescent="0.25"/>
    <row r="24" spans="1:5" x14ac:dyDescent="0.25"/>
    <row r="25" spans="1:5" x14ac:dyDescent="0.25"/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VWN</vt:lpstr>
      <vt:lpstr>Liste der Verbände</vt:lpstr>
      <vt:lpstr>Daten</vt:lpstr>
      <vt:lpstr>VWN!Druckbereich</vt:lpstr>
    </vt:vector>
  </TitlesOfParts>
  <Company>BDKJ-DV Osnabrück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Thünemann-Schöning.</dc:creator>
  <cp:lastModifiedBy>BDKJ Osnabrück</cp:lastModifiedBy>
  <cp:lastPrinted>2021-07-19T06:17:50Z</cp:lastPrinted>
  <dcterms:created xsi:type="dcterms:W3CDTF">2000-11-30T10:05:27Z</dcterms:created>
  <dcterms:modified xsi:type="dcterms:W3CDTF">2022-01-28T12:44:03Z</dcterms:modified>
</cp:coreProperties>
</file>